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on\Forms\"/>
    </mc:Choice>
  </mc:AlternateContent>
  <xr:revisionPtr revIDLastSave="0" documentId="8_{D14A09B1-DA75-4D86-B3D6-73214915779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Instructions" sheetId="3" r:id="rId1"/>
    <sheet name="Lt. Governor Voucher - only" sheetId="6" r:id="rId2"/>
    <sheet name="Voucher" sheetId="1" r:id="rId3"/>
    <sheet name="Mileage Log" sheetId="2" r:id="rId4"/>
    <sheet name="Event Registration Vouchering" sheetId="5" state="hidden" r:id="rId5"/>
  </sheets>
  <externalReferences>
    <externalReference r:id="rId6"/>
  </externalReferences>
  <definedNames>
    <definedName name="data64">[1]Invoice!$D$39</definedName>
    <definedName name="data8">#REF!</definedName>
    <definedName name="dflt1">'[1]Customize Your Invoice'!$E$22</definedName>
    <definedName name="dflt2">'[1]Customize Your Invoice'!$E$23</definedName>
    <definedName name="dflt3">'[1]Customize Your Invoice'!$D$24</definedName>
    <definedName name="dflt4">'[1]Customize Your Invoice'!$E$26</definedName>
    <definedName name="dflt5">'[1]Customize Your Invoice'!$E$27</definedName>
    <definedName name="dflt6">'[1]Customize Your Invoice'!$D$28</definedName>
    <definedName name="dflt7">'[1]Customize Your Invoice'!$G$27</definedName>
    <definedName name="vital5">'[1]Customize Your Invoice'!$E$15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A21" i="1"/>
  <c r="F8" i="2"/>
  <c r="B4" i="2"/>
  <c r="B3" i="2"/>
  <c r="G8" i="2"/>
  <c r="K20" i="1"/>
  <c r="K22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G22" i="2" l="1"/>
  <c r="I21" i="1" s="1"/>
  <c r="J21" i="1" s="1"/>
  <c r="K21" i="1" s="1"/>
  <c r="K41" i="1" s="1"/>
</calcChain>
</file>

<file path=xl/sharedStrings.xml><?xml version="1.0" encoding="utf-8"?>
<sst xmlns="http://schemas.openxmlformats.org/spreadsheetml/2006/main" count="144" uniqueCount="109">
  <si>
    <t>Signature of Kiwanis District Official</t>
  </si>
  <si>
    <t>Signature of person requesting reimbursement</t>
  </si>
  <si>
    <t>Total</t>
  </si>
  <si>
    <t>Amount</t>
  </si>
  <si>
    <t>Unit Price</t>
  </si>
  <si>
    <t>Quantity/Miles</t>
  </si>
  <si>
    <t>Office Use Only</t>
  </si>
  <si>
    <t>Description</t>
  </si>
  <si>
    <t>Date</t>
  </si>
  <si>
    <t>City/State/Zip</t>
  </si>
  <si>
    <t>Address</t>
  </si>
  <si>
    <t>Name</t>
  </si>
  <si>
    <t>The Month Of:</t>
  </si>
  <si>
    <t>Home Address:</t>
  </si>
  <si>
    <t>Destination</t>
  </si>
  <si>
    <t>(City, State)</t>
  </si>
  <si>
    <t>Purpose</t>
  </si>
  <si>
    <t>(Board Meeting, Chapter Visit)</t>
  </si>
  <si>
    <t>Round</t>
  </si>
  <si>
    <t>Trip</t>
  </si>
  <si>
    <t>Mileage</t>
  </si>
  <si>
    <t>Cummulative</t>
  </si>
  <si>
    <t>Trip (Y/N)</t>
  </si>
  <si>
    <t>Mileage (from Mileage Log)</t>
  </si>
  <si>
    <t>Purpose:</t>
  </si>
  <si>
    <t>Steps:</t>
  </si>
  <si>
    <t>1.</t>
  </si>
  <si>
    <t>Treasurer signs voucher</t>
  </si>
  <si>
    <t>Treasurer delivers signed vouchers to Financial Administrator for review</t>
  </si>
  <si>
    <t>Financial Administrator verifies the Treasurers work</t>
  </si>
  <si>
    <t>Financial Administrator delivers vouchers to the District Administrator</t>
  </si>
  <si>
    <t>District Administrator delivers vouchers to Kiwanis District Office</t>
  </si>
  <si>
    <t>Kiwanis District Administrative Assistant cuts any required check(s)</t>
  </si>
  <si>
    <t>Kiwanis District Secretary signs the check(s)</t>
  </si>
  <si>
    <t>Kiwanis District Office sends the signed checks to the District Administrator</t>
  </si>
  <si>
    <t>District Administrator signs the check</t>
  </si>
  <si>
    <t>District Administrator sends the check to the appropriate board member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</si>
  <si>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</si>
  <si>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</si>
  <si>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</si>
  <si>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</si>
  <si>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</si>
  <si>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</si>
  <si>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</si>
  <si>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</si>
  <si>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</si>
  <si>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</si>
  <si>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</si>
  <si>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</si>
  <si>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</si>
  <si>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</si>
  <si>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</si>
  <si>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To provide a method of reimbursing individuals for expenses incurred while performing the business of the T-O District</t>
  </si>
  <si>
    <t>To provide a method of reimbursing individuals for attendance at the events of the T-O District</t>
  </si>
  <si>
    <t>Treasurer verifies with governor that board member is eligible for voucher and was actually at the event</t>
  </si>
  <si>
    <t>Board Member registers for a district event</t>
  </si>
  <si>
    <t>Board Member attends the district event</t>
  </si>
  <si>
    <t>Board Member sends original voucher to Treasurer with other expenses for reimbursement</t>
  </si>
  <si>
    <t>Treasurer reviews vouchers for accuracy, completeness and timeliness</t>
  </si>
  <si>
    <t>Financial Administrator codes the expenses to the proper account</t>
  </si>
  <si>
    <t>Texas-Oklahoma District</t>
  </si>
  <si>
    <t>Reimbursement Voucher</t>
  </si>
  <si>
    <t>Kiwanis International</t>
  </si>
  <si>
    <t>TEXAS OKLAHOMA DISTRICT KIWANIS</t>
  </si>
  <si>
    <t xml:space="preserve">P. O. Box 13160 </t>
  </si>
  <si>
    <t>Arlington, TX  76094</t>
  </si>
  <si>
    <t>Submit by 8/31/2023</t>
  </si>
  <si>
    <t>Club Name</t>
  </si>
  <si>
    <r>
      <t>Mileage Computation</t>
    </r>
    <r>
      <rPr>
        <b/>
        <sz val="12"/>
        <color theme="1"/>
        <rFont val="Times New Roman"/>
        <family val="1"/>
      </rPr>
      <t xml:space="preserve">  (Round Trip)</t>
    </r>
  </si>
  <si>
    <t xml:space="preserve">        </t>
  </si>
  <si>
    <r>
      <t>1</t>
    </r>
    <r>
      <rPr>
        <b/>
        <sz val="10"/>
        <color theme="1"/>
        <rFont val="Times New Roman"/>
        <family val="1"/>
      </rPr>
      <t xml:space="preserve"> _____________________________</t>
    </r>
  </si>
  <si>
    <r>
      <t>___________________________</t>
    </r>
    <r>
      <rPr>
        <sz val="10"/>
        <color theme="1"/>
        <rFont val="Times New Roman"/>
        <family val="1"/>
      </rPr>
      <t xml:space="preserve"> x 3 =</t>
    </r>
  </si>
  <si>
    <t>___________</t>
  </si>
  <si>
    <t>2 _____________________________</t>
  </si>
  <si>
    <t>___________________________ x 3 =</t>
  </si>
  <si>
    <t>3 _____________________________</t>
  </si>
  <si>
    <t>4 _____________________________</t>
  </si>
  <si>
    <t>5 _____________________________</t>
  </si>
  <si>
    <t>6 _____________________________</t>
  </si>
  <si>
    <t>7 _____________________________</t>
  </si>
  <si>
    <t>8 _____________________________</t>
  </si>
  <si>
    <t>9 _____________________________</t>
  </si>
  <si>
    <t>10_____________________________</t>
  </si>
  <si>
    <t>11_____________________________</t>
  </si>
  <si>
    <t>12_____________________________</t>
  </si>
  <si>
    <t>13_____________________________</t>
  </si>
  <si>
    <t>14_____________________________</t>
  </si>
  <si>
    <t>15_____________________________</t>
  </si>
  <si>
    <t>Account 7400-10</t>
  </si>
  <si>
    <t>Total Mileage ______________ x $.35 =</t>
  </si>
  <si>
    <t>$______________</t>
  </si>
  <si>
    <t>Lt. Gov. Supplies (ink, paper, cell phone</t>
  </si>
  <si>
    <t>Postage, internet services, etc.)</t>
  </si>
  <si>
    <t xml:space="preserve">  Total Expenses Requested</t>
  </si>
  <si>
    <r>
      <t>LTG Signature__________________________________________Print Name____________________________Division #</t>
    </r>
    <r>
      <rPr>
        <b/>
        <sz val="10"/>
        <color theme="1"/>
        <rFont val="Times New Roman"/>
        <family val="1"/>
      </rPr>
      <t xml:space="preserve"> ____</t>
    </r>
  </si>
  <si>
    <t>Address _________________________________________________ City _______________ St_____ Zip___________________</t>
  </si>
  <si>
    <t>Daytime Telephone Number _________________________________ Email ___________________________________________</t>
  </si>
  <si>
    <t xml:space="preserve">             </t>
  </si>
  <si>
    <t xml:space="preserve"> $100.00 Maximum</t>
  </si>
  <si>
    <t>LT. GOVERNOR EXPENSE VOUCHER</t>
  </si>
  <si>
    <t>$_____________</t>
  </si>
  <si>
    <r>
      <rPr>
        <u/>
        <sz val="11"/>
        <color theme="1"/>
        <rFont val="Calibri"/>
        <family val="2"/>
        <scheme val="minor"/>
      </rPr>
      <t>Board Member</t>
    </r>
    <r>
      <rPr>
        <sz val="11"/>
        <color theme="1"/>
        <rFont val="Calibri"/>
        <family val="2"/>
        <scheme val="minor"/>
      </rPr>
      <t xml:space="preserve"> spends money in the process of performing his/her duties for the district, complete Voucher &amp; Mileage worksheets and include receipts and send to Admin Secy @ txokdist@swbell.net</t>
    </r>
  </si>
  <si>
    <r>
      <rPr>
        <u/>
        <sz val="11"/>
        <color theme="1"/>
        <rFont val="Calibri"/>
        <family val="2"/>
        <scheme val="minor"/>
      </rPr>
      <t>Lt. Governor</t>
    </r>
    <r>
      <rPr>
        <sz val="11"/>
        <color theme="1"/>
        <rFont val="Calibri"/>
        <family val="2"/>
        <scheme val="minor"/>
      </rPr>
      <t xml:space="preserve"> spends money on district business, enters mileage (see Lt. Gov. worksheet below in yellow - click on that tab - you only need to use this one voucher) &amp; send original LTG Voucher/receipts, if any, to the Admin Secretary at txokdist@swbell.net</t>
    </r>
  </si>
  <si>
    <t>Name of your bank:</t>
  </si>
  <si>
    <t>Your bank account number:</t>
  </si>
  <si>
    <t>Your bank's routing number:</t>
  </si>
  <si>
    <t>Please complete for wire transfers of your expenses to your bank account.</t>
  </si>
  <si>
    <t>Prefer to use Zelle®.  Here is my cell phone number to use: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</si>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</sst>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4"/>
    <xf numFmtId="0" fontId="1" fillId="0" borderId="1" xfId="4" applyBorder="1"/>
    <xf numFmtId="43" fontId="5" fillId="0" borderId="3" xfId="2" applyFont="1" applyBorder="1"/>
    <xf numFmtId="44" fontId="5" fillId="0" borderId="4" xfId="3" applyFont="1" applyBorder="1"/>
    <xf numFmtId="0" fontId="1" fillId="0" borderId="4" xfId="4" applyBorder="1"/>
    <xf numFmtId="164" fontId="1" fillId="0" borderId="4" xfId="4" applyNumberFormat="1" applyBorder="1"/>
    <xf numFmtId="0" fontId="1" fillId="0" borderId="0" xfId="4" applyAlignment="1">
      <alignment horizontal="center" wrapText="1"/>
    </xf>
    <xf numFmtId="0" fontId="1" fillId="0" borderId="2" xfId="4" applyBorder="1" applyAlignment="1">
      <alignment horizontal="center" wrapText="1"/>
    </xf>
    <xf numFmtId="0" fontId="2" fillId="0" borderId="0" xfId="4" applyFont="1"/>
    <xf numFmtId="0" fontId="0" fillId="0" borderId="1" xfId="0" applyBorder="1"/>
    <xf numFmtId="0" fontId="0" fillId="0" borderId="0" xfId="0" quotePrefix="1" applyAlignment="1">
      <alignment horizontal="left"/>
    </xf>
    <xf numFmtId="0" fontId="4" fillId="0" borderId="0" xfId="4" quotePrefix="1" applyFont="1" applyAlignment="1">
      <alignment horizontal="left"/>
    </xf>
    <xf numFmtId="0" fontId="1" fillId="0" borderId="0" xfId="4" applyAlignment="1">
      <alignment horizontal="left"/>
    </xf>
    <xf numFmtId="43" fontId="5" fillId="2" borderId="3" xfId="2" applyFont="1" applyFill="1" applyBorder="1"/>
    <xf numFmtId="44" fontId="5" fillId="2" borderId="2" xfId="3" applyFont="1" applyFill="1" applyBorder="1"/>
    <xf numFmtId="43" fontId="5" fillId="0" borderId="5" xfId="2" applyFont="1" applyBorder="1"/>
    <xf numFmtId="14" fontId="1" fillId="2" borderId="3" xfId="4" applyNumberFormat="1" applyFill="1" applyBorder="1" applyAlignment="1">
      <alignment horizontal="center"/>
    </xf>
    <xf numFmtId="14" fontId="1" fillId="0" borderId="3" xfId="4" applyNumberFormat="1" applyBorder="1" applyAlignment="1">
      <alignment horizontal="center"/>
    </xf>
    <xf numFmtId="14" fontId="1" fillId="0" borderId="5" xfId="4" applyNumberFormat="1" applyBorder="1" applyAlignment="1">
      <alignment horizontal="center"/>
    </xf>
    <xf numFmtId="0" fontId="1" fillId="0" borderId="3" xfId="4" applyBorder="1" applyAlignment="1">
      <alignment horizontal="center"/>
    </xf>
    <xf numFmtId="165" fontId="1" fillId="2" borderId="3" xfId="1" applyNumberFormat="1" applyFont="1" applyFill="1" applyBorder="1" applyAlignment="1">
      <alignment horizontal="center"/>
    </xf>
    <xf numFmtId="0" fontId="1" fillId="0" borderId="5" xfId="4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indent="10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4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165" fontId="5" fillId="0" borderId="2" xfId="1" applyNumberFormat="1" applyFont="1" applyBorder="1"/>
    <xf numFmtId="165" fontId="5" fillId="2" borderId="2" xfId="1" applyNumberFormat="1" applyFont="1" applyFill="1" applyBorder="1"/>
    <xf numFmtId="165" fontId="0" fillId="2" borderId="2" xfId="0" applyNumberFormat="1" applyFill="1" applyBorder="1"/>
    <xf numFmtId="0" fontId="2" fillId="0" borderId="0" xfId="4" applyFont="1" applyAlignment="1">
      <alignment horizontal="left"/>
    </xf>
    <xf numFmtId="0" fontId="21" fillId="0" borderId="10" xfId="4" applyFont="1" applyBorder="1"/>
    <xf numFmtId="0" fontId="18" fillId="0" borderId="8" xfId="4" applyFont="1" applyBorder="1"/>
    <xf numFmtId="0" fontId="18" fillId="0" borderId="0" xfId="4" applyFont="1"/>
    <xf numFmtId="0" fontId="19" fillId="0" borderId="8" xfId="0" applyFont="1" applyBorder="1"/>
    <xf numFmtId="0" fontId="19" fillId="0" borderId="0" xfId="0" applyFont="1"/>
    <xf numFmtId="0" fontId="20" fillId="0" borderId="9" xfId="0" applyFont="1" applyBorder="1"/>
    <xf numFmtId="0" fontId="2" fillId="0" borderId="11" xfId="4" applyFont="1" applyBorder="1"/>
    <xf numFmtId="0" fontId="2" fillId="0" borderId="12" xfId="4" applyFont="1" applyBorder="1"/>
    <xf numFmtId="0" fontId="2" fillId="0" borderId="6" xfId="4" applyFont="1" applyBorder="1"/>
    <xf numFmtId="0" fontId="17" fillId="0" borderId="0" xfId="0" applyFont="1"/>
    <xf numFmtId="0" fontId="17" fillId="0" borderId="6" xfId="0" applyFont="1" applyBorder="1"/>
    <xf numFmtId="0" fontId="17" fillId="0" borderId="7" xfId="0" applyFont="1" applyBorder="1"/>
    <xf numFmtId="0" fontId="17" fillId="0" borderId="13" xfId="0" applyFont="1" applyBorder="1"/>
    <xf numFmtId="0" fontId="1" fillId="0" borderId="2" xfId="4" applyBorder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quotePrefix="1" applyFont="1" applyAlignment="1">
      <alignment horizontal="center"/>
    </xf>
    <xf numFmtId="0" fontId="0" fillId="0" borderId="1" xfId="0" applyBorder="1" applyAlignment="1">
      <alignment horizontal="left"/>
    </xf>
  </cellXfs>
  <cellStyles count="5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
<Relationships xmlns="http://schemas.openxmlformats.org/package/2006/relationships"><Relationship Id="rId1" Type="http://schemas.microsoft.com/office/2006/relationships/xlExternalLinkPath/xlPathMissing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</sheetNames>
    <sheetDataSet>
      <sheetData sheetId="0"/>
      <sheetData sheetId="1">
        <row r="15">
          <cell r="E15" t="str">
            <v>TX</v>
          </cell>
        </row>
        <row r="24">
          <cell r="D24" t="b">
            <v>0</v>
          </cell>
        </row>
        <row r="28">
          <cell r="D28" t="b">
            <v>0</v>
          </cell>
        </row>
      </sheetData>
      <sheetData sheetId="2">
        <row r="39">
          <cell r="D39">
            <v>1</v>
          </cell>
        </row>
      </sheetData>
      <sheetData sheetId="3" refreshError="1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F31" sqref="F31"/>
    </sheetView>
  </sheetViews>
  <sheetFormatPr defaultRowHeight="15" x14ac:dyDescent="0.25"/>
  <cols>
    <col min="2" max="2" width="3.5703125" customWidth="1"/>
  </cols>
  <sheetData>
    <row r="1" spans="1:3" x14ac:dyDescent="0.25">
      <c r="A1" t="s">
        <v>24</v>
      </c>
      <c r="B1" s="11" t="s">
        <v>52</v>
      </c>
    </row>
    <row r="3" spans="1:3" x14ac:dyDescent="0.25">
      <c r="A3" t="s">
        <v>25</v>
      </c>
      <c r="B3" s="11"/>
      <c r="C3" t="s">
        <v>101</v>
      </c>
    </row>
    <row r="4" spans="1:3" x14ac:dyDescent="0.25">
      <c r="B4" s="11"/>
    </row>
    <row r="5" spans="1:3" x14ac:dyDescent="0.25">
      <c r="B5" s="11"/>
      <c r="C5" s="11" t="s">
        <v>102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3239A-D405-49E0-86CB-9CB542798FC2}">
  <sheetPr>
    <tabColor rgb="FFFFFF00"/>
  </sheetPr>
  <dimension ref="A1:G53"/>
  <sheetViews>
    <sheetView topLeftCell="A24" workbookViewId="0">
      <selection activeCell="F28" sqref="F28"/>
    </sheetView>
  </sheetViews>
  <sheetFormatPr defaultRowHeight="15" x14ac:dyDescent="0.25"/>
  <cols>
    <col min="1" max="1" width="43.140625" customWidth="1"/>
    <col min="2" max="2" width="6.85546875" customWidth="1"/>
    <col min="3" max="3" width="28.85546875" customWidth="1"/>
    <col min="4" max="4" width="22.28515625" customWidth="1"/>
    <col min="5" max="5" width="28.85546875" customWidth="1"/>
    <col min="6" max="7" width="17.7109375" customWidth="1"/>
  </cols>
  <sheetData>
    <row r="1" spans="1:7" ht="20.25" customHeight="1" x14ac:dyDescent="0.25">
      <c r="A1" s="23"/>
      <c r="C1" s="23" t="s">
        <v>99</v>
      </c>
    </row>
    <row r="2" spans="1:7" x14ac:dyDescent="0.25">
      <c r="A2" s="24"/>
      <c r="C2" s="24" t="s">
        <v>63</v>
      </c>
    </row>
    <row r="3" spans="1:7" x14ac:dyDescent="0.25">
      <c r="A3" s="24"/>
      <c r="C3" s="24" t="s">
        <v>64</v>
      </c>
    </row>
    <row r="4" spans="1:7" x14ac:dyDescent="0.25">
      <c r="A4" s="24"/>
      <c r="C4" s="24" t="s">
        <v>65</v>
      </c>
    </row>
    <row r="5" spans="1:7" x14ac:dyDescent="0.25">
      <c r="A5" s="26"/>
    </row>
    <row r="6" spans="1:7" x14ac:dyDescent="0.25">
      <c r="A6" s="27"/>
      <c r="C6" s="27" t="s">
        <v>66</v>
      </c>
    </row>
    <row r="7" spans="1:7" ht="15.75" x14ac:dyDescent="0.25">
      <c r="A7" s="28"/>
    </row>
    <row r="8" spans="1:7" ht="15.75" x14ac:dyDescent="0.25">
      <c r="A8" s="29" t="s">
        <v>67</v>
      </c>
      <c r="C8" s="29" t="s">
        <v>68</v>
      </c>
      <c r="D8" s="29"/>
      <c r="E8" s="29" t="s">
        <v>20</v>
      </c>
    </row>
    <row r="9" spans="1:7" ht="15.75" x14ac:dyDescent="0.25">
      <c r="G9" s="28" t="s">
        <v>69</v>
      </c>
    </row>
    <row r="10" spans="1:7" x14ac:dyDescent="0.25">
      <c r="A10" s="25" t="s">
        <v>70</v>
      </c>
      <c r="C10" s="30" t="s">
        <v>71</v>
      </c>
      <c r="E10" s="30" t="s">
        <v>72</v>
      </c>
    </row>
    <row r="11" spans="1:7" x14ac:dyDescent="0.25">
      <c r="A11" s="25"/>
    </row>
    <row r="12" spans="1:7" x14ac:dyDescent="0.25">
      <c r="A12" s="25" t="s">
        <v>73</v>
      </c>
      <c r="C12" s="25" t="s">
        <v>74</v>
      </c>
      <c r="E12" s="25" t="s">
        <v>72</v>
      </c>
    </row>
    <row r="13" spans="1:7" x14ac:dyDescent="0.25">
      <c r="A13" s="25"/>
    </row>
    <row r="14" spans="1:7" x14ac:dyDescent="0.25">
      <c r="A14" s="25" t="s">
        <v>75</v>
      </c>
      <c r="C14" s="25" t="s">
        <v>74</v>
      </c>
      <c r="E14" s="25" t="s">
        <v>72</v>
      </c>
    </row>
    <row r="15" spans="1:7" x14ac:dyDescent="0.25">
      <c r="A15" s="25"/>
    </row>
    <row r="16" spans="1:7" x14ac:dyDescent="0.25">
      <c r="A16" s="25" t="s">
        <v>76</v>
      </c>
      <c r="C16" s="25" t="s">
        <v>74</v>
      </c>
      <c r="E16" s="25" t="s">
        <v>72</v>
      </c>
    </row>
    <row r="17" spans="1:5" x14ac:dyDescent="0.25">
      <c r="A17" s="25"/>
    </row>
    <row r="18" spans="1:5" x14ac:dyDescent="0.25">
      <c r="A18" s="25" t="s">
        <v>77</v>
      </c>
      <c r="C18" s="25" t="s">
        <v>74</v>
      </c>
      <c r="E18" s="25" t="s">
        <v>72</v>
      </c>
    </row>
    <row r="19" spans="1:5" x14ac:dyDescent="0.25">
      <c r="A19" s="25"/>
    </row>
    <row r="20" spans="1:5" x14ac:dyDescent="0.25">
      <c r="A20" s="25" t="s">
        <v>78</v>
      </c>
      <c r="C20" s="25" t="s">
        <v>74</v>
      </c>
      <c r="E20" s="25" t="s">
        <v>72</v>
      </c>
    </row>
    <row r="21" spans="1:5" x14ac:dyDescent="0.25">
      <c r="A21" s="25"/>
    </row>
    <row r="22" spans="1:5" x14ac:dyDescent="0.25">
      <c r="A22" s="25" t="s">
        <v>79</v>
      </c>
      <c r="C22" s="25" t="s">
        <v>74</v>
      </c>
      <c r="E22" s="25" t="s">
        <v>72</v>
      </c>
    </row>
    <row r="23" spans="1:5" x14ac:dyDescent="0.25">
      <c r="A23" s="25"/>
    </row>
    <row r="24" spans="1:5" x14ac:dyDescent="0.25">
      <c r="A24" s="25" t="s">
        <v>80</v>
      </c>
      <c r="C24" s="25" t="s">
        <v>74</v>
      </c>
      <c r="E24" s="25" t="s">
        <v>72</v>
      </c>
    </row>
    <row r="25" spans="1:5" x14ac:dyDescent="0.25">
      <c r="A25" s="25"/>
    </row>
    <row r="26" spans="1:5" x14ac:dyDescent="0.25">
      <c r="A26" s="25" t="s">
        <v>81</v>
      </c>
      <c r="C26" s="25" t="s">
        <v>74</v>
      </c>
      <c r="E26" s="25" t="s">
        <v>72</v>
      </c>
    </row>
    <row r="27" spans="1:5" x14ac:dyDescent="0.25">
      <c r="A27" s="25"/>
    </row>
    <row r="28" spans="1:5" x14ac:dyDescent="0.25">
      <c r="A28" s="25" t="s">
        <v>82</v>
      </c>
      <c r="C28" s="25" t="s">
        <v>74</v>
      </c>
      <c r="E28" s="25" t="s">
        <v>72</v>
      </c>
    </row>
    <row r="29" spans="1:5" x14ac:dyDescent="0.25">
      <c r="A29" s="25"/>
    </row>
    <row r="30" spans="1:5" x14ac:dyDescent="0.25">
      <c r="A30" s="25" t="s">
        <v>83</v>
      </c>
      <c r="C30" s="25" t="s">
        <v>74</v>
      </c>
      <c r="E30" s="25" t="s">
        <v>72</v>
      </c>
    </row>
    <row r="31" spans="1:5" x14ac:dyDescent="0.25">
      <c r="A31" s="25"/>
    </row>
    <row r="32" spans="1:5" x14ac:dyDescent="0.25">
      <c r="A32" s="25" t="s">
        <v>84</v>
      </c>
      <c r="C32" s="25" t="s">
        <v>74</v>
      </c>
      <c r="E32" s="25" t="s">
        <v>72</v>
      </c>
    </row>
    <row r="33" spans="1:7" x14ac:dyDescent="0.25">
      <c r="A33" s="25"/>
    </row>
    <row r="34" spans="1:7" x14ac:dyDescent="0.25">
      <c r="A34" s="25" t="s">
        <v>85</v>
      </c>
      <c r="C34" s="25" t="s">
        <v>74</v>
      </c>
      <c r="E34" s="25" t="s">
        <v>72</v>
      </c>
    </row>
    <row r="35" spans="1:7" x14ac:dyDescent="0.25">
      <c r="A35" s="25"/>
    </row>
    <row r="36" spans="1:7" x14ac:dyDescent="0.25">
      <c r="A36" s="25" t="s">
        <v>86</v>
      </c>
      <c r="C36" s="25" t="s">
        <v>74</v>
      </c>
      <c r="E36" s="25" t="s">
        <v>72</v>
      </c>
    </row>
    <row r="37" spans="1:7" x14ac:dyDescent="0.25">
      <c r="A37" s="25"/>
    </row>
    <row r="38" spans="1:7" x14ac:dyDescent="0.25">
      <c r="A38" s="25" t="s">
        <v>87</v>
      </c>
      <c r="C38" s="25" t="s">
        <v>74</v>
      </c>
      <c r="E38" s="25" t="s">
        <v>72</v>
      </c>
    </row>
    <row r="39" spans="1:7" x14ac:dyDescent="0.25">
      <c r="A39" s="25"/>
    </row>
    <row r="40" spans="1:7" x14ac:dyDescent="0.25">
      <c r="A40" s="31" t="s">
        <v>88</v>
      </c>
      <c r="C40" s="33" t="s">
        <v>89</v>
      </c>
      <c r="E40" s="33" t="s">
        <v>90</v>
      </c>
    </row>
    <row r="41" spans="1:7" x14ac:dyDescent="0.25">
      <c r="A41" s="25"/>
    </row>
    <row r="42" spans="1:7" x14ac:dyDescent="0.25">
      <c r="A42" s="31" t="s">
        <v>88</v>
      </c>
      <c r="C42" s="33" t="s">
        <v>91</v>
      </c>
    </row>
    <row r="43" spans="1:7" x14ac:dyDescent="0.25">
      <c r="C43" s="33" t="s">
        <v>92</v>
      </c>
      <c r="E43" s="33" t="s">
        <v>90</v>
      </c>
      <c r="G43" s="31"/>
    </row>
    <row r="44" spans="1:7" x14ac:dyDescent="0.25">
      <c r="C44" t="s">
        <v>98</v>
      </c>
      <c r="D44" s="31" t="s">
        <v>97</v>
      </c>
    </row>
    <row r="45" spans="1:7" x14ac:dyDescent="0.25">
      <c r="D45" s="31"/>
    </row>
    <row r="46" spans="1:7" x14ac:dyDescent="0.25">
      <c r="A46" s="31"/>
      <c r="C46" t="s">
        <v>93</v>
      </c>
      <c r="E46" t="s">
        <v>100</v>
      </c>
    </row>
    <row r="47" spans="1:7" x14ac:dyDescent="0.25">
      <c r="A47" s="32"/>
    </row>
    <row r="48" spans="1:7" x14ac:dyDescent="0.25">
      <c r="A48" s="25" t="s">
        <v>94</v>
      </c>
    </row>
    <row r="49" spans="1:1" x14ac:dyDescent="0.25">
      <c r="A49" s="25"/>
    </row>
    <row r="50" spans="1:1" x14ac:dyDescent="0.25">
      <c r="A50" s="25" t="s">
        <v>95</v>
      </c>
    </row>
    <row r="51" spans="1:1" x14ac:dyDescent="0.25">
      <c r="A51" s="25"/>
    </row>
    <row r="52" spans="1:1" x14ac:dyDescent="0.25">
      <c r="A52" s="25" t="s">
        <v>96</v>
      </c>
    </row>
    <row r="53" spans="1:1" x14ac:dyDescent="0.25">
      <c r="A53" s="25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58"/>
  <sheetViews>
    <sheetView tabSelected="1" workbookViewId="0">
      <selection activeCell="A23" sqref="A23:K24"/>
    </sheetView>
  </sheetViews>
  <sheetFormatPr defaultRowHeight="12.75" x14ac:dyDescent="0.2"/>
  <cols>
    <col min="1" max="1" width="13.140625" style="1" bestFit="1" customWidth="1"/>
    <col min="2" max="4" width="9.140625" style="1"/>
    <col min="5" max="6" width="1.7109375" style="1" customWidth="1"/>
    <col min="7" max="16384" width="9.140625" style="1"/>
  </cols>
  <sheetData>
    <row r="1" spans="1:11" ht="15.75" x14ac:dyDescent="0.25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x14ac:dyDescent="0.25">
      <c r="A2" s="58" t="s">
        <v>62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 x14ac:dyDescent="0.2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x14ac:dyDescent="0.25">
      <c r="A5" s="42" t="s">
        <v>108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7" spans="1:11" x14ac:dyDescent="0.2">
      <c r="A7" s="9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9" spans="1:11" x14ac:dyDescent="0.2">
      <c r="A9" s="9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1" spans="1:11" x14ac:dyDescent="0.2">
      <c r="A11" s="9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 thickBot="1" x14ac:dyDescent="0.25">
      <c r="A12" s="9"/>
    </row>
    <row r="13" spans="1:11" x14ac:dyDescent="0.2">
      <c r="A13" s="43" t="s">
        <v>106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</row>
    <row r="14" spans="1:11" x14ac:dyDescent="0.2">
      <c r="A14" s="44" t="s">
        <v>103</v>
      </c>
      <c r="B14" s="45"/>
      <c r="C14" s="45"/>
      <c r="D14" s="9"/>
      <c r="E14" s="9"/>
      <c r="F14" s="9"/>
      <c r="G14" s="9"/>
      <c r="H14" s="9"/>
      <c r="I14" s="9"/>
      <c r="J14" s="9"/>
      <c r="K14" s="51"/>
    </row>
    <row r="15" spans="1:11" customFormat="1" ht="15" x14ac:dyDescent="0.25">
      <c r="A15" s="46" t="s">
        <v>104</v>
      </c>
      <c r="B15" s="47"/>
      <c r="C15" s="47"/>
      <c r="D15" s="52"/>
      <c r="E15" s="52"/>
      <c r="F15" s="52"/>
      <c r="G15" s="52"/>
      <c r="H15" s="52"/>
      <c r="I15" s="52"/>
      <c r="J15" s="52"/>
      <c r="K15" s="53"/>
    </row>
    <row r="16" spans="1:11" customFormat="1" ht="15" x14ac:dyDescent="0.25">
      <c r="A16" s="46" t="s">
        <v>105</v>
      </c>
      <c r="B16" s="47"/>
      <c r="C16" s="47"/>
      <c r="D16" s="52"/>
      <c r="E16" s="52"/>
      <c r="F16" s="52"/>
      <c r="G16" s="52"/>
      <c r="H16" s="52"/>
      <c r="I16" s="52"/>
      <c r="J16" s="52"/>
      <c r="K16" s="53"/>
    </row>
    <row r="17" spans="1:11" customFormat="1" ht="15.75" thickBot="1" x14ac:dyDescent="0.3">
      <c r="A17" s="48" t="s">
        <v>107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9" spans="1:11" s="7" customFormat="1" ht="25.5" x14ac:dyDescent="0.2">
      <c r="A19" s="8" t="s">
        <v>8</v>
      </c>
      <c r="B19" s="56" t="s">
        <v>7</v>
      </c>
      <c r="C19" s="56"/>
      <c r="D19" s="56"/>
      <c r="E19" s="56"/>
      <c r="F19" s="56"/>
      <c r="G19" s="56"/>
      <c r="H19" s="8" t="s">
        <v>6</v>
      </c>
      <c r="I19" s="8" t="s">
        <v>5</v>
      </c>
      <c r="J19" s="8" t="s">
        <v>4</v>
      </c>
      <c r="K19" s="8" t="s">
        <v>3</v>
      </c>
    </row>
    <row r="20" spans="1:11" ht="15" x14ac:dyDescent="0.25">
      <c r="A20" s="6"/>
      <c r="H20" s="5"/>
      <c r="I20" s="5"/>
      <c r="J20" s="4"/>
      <c r="K20" s="4" t="str">
        <f t="shared" ref="K20:K40" si="0">IF(J20=0," ",J20*I20)</f>
        <v xml:space="preserve"> </v>
      </c>
    </row>
    <row r="21" spans="1:11" ht="15" x14ac:dyDescent="0.25">
      <c r="A21" s="17" t="str">
        <f>IF('Mileage Log'!B1=0," ",IF(ISERROR('Mileage Log'!B1)," ",'Mileage Log'!B1))</f>
        <v xml:space="preserve"> </v>
      </c>
      <c r="B21" s="1" t="s">
        <v>23</v>
      </c>
      <c r="H21" s="20"/>
      <c r="I21" s="21" t="str">
        <f>IF('Mileage Log'!G22=0," ",'Mileage Log'!G22)</f>
        <v xml:space="preserve"> </v>
      </c>
      <c r="J21" s="14" t="str">
        <f>IF(I21=" "," ",0.2)</f>
        <v xml:space="preserve"> </v>
      </c>
      <c r="K21" s="14" t="str">
        <f>IF(ISERROR(IF(J21=0," ",J21*I21))," ",IF(J21=0," ",J21*I21))</f>
        <v xml:space="preserve"> </v>
      </c>
    </row>
    <row r="22" spans="1:11" ht="15" x14ac:dyDescent="0.25">
      <c r="A22" s="18"/>
      <c r="B22" s="13"/>
      <c r="H22" s="20"/>
      <c r="I22" s="20"/>
      <c r="J22" s="3"/>
      <c r="K22" s="14" t="str">
        <f t="shared" si="0"/>
        <v xml:space="preserve"> </v>
      </c>
    </row>
    <row r="23" spans="1:11" ht="15" x14ac:dyDescent="0.25">
      <c r="A23" s="18"/>
      <c r="H23" s="20"/>
      <c r="I23" s="20"/>
      <c r="J23" s="3"/>
      <c r="K23" s="14"/>
    </row>
    <row r="24" spans="1:11" ht="15" x14ac:dyDescent="0.25">
      <c r="A24" s="18"/>
      <c r="H24" s="20"/>
      <c r="I24" s="20"/>
      <c r="J24" s="3"/>
      <c r="K24" s="14"/>
    </row>
    <row r="25" spans="1:11" ht="15" x14ac:dyDescent="0.25">
      <c r="A25" s="18"/>
      <c r="H25" s="20"/>
      <c r="I25" s="20"/>
      <c r="J25" s="3"/>
      <c r="K25" s="14" t="str">
        <f t="shared" si="0"/>
        <v xml:space="preserve"> </v>
      </c>
    </row>
    <row r="26" spans="1:11" ht="15" x14ac:dyDescent="0.25">
      <c r="A26" s="18"/>
      <c r="H26" s="20"/>
      <c r="I26" s="20"/>
      <c r="J26" s="3"/>
      <c r="K26" s="14" t="str">
        <f t="shared" si="0"/>
        <v xml:space="preserve"> </v>
      </c>
    </row>
    <row r="27" spans="1:11" ht="15" x14ac:dyDescent="0.25">
      <c r="A27" s="18"/>
      <c r="H27" s="20"/>
      <c r="I27" s="20"/>
      <c r="J27" s="3"/>
      <c r="K27" s="14" t="str">
        <f t="shared" si="0"/>
        <v xml:space="preserve"> </v>
      </c>
    </row>
    <row r="28" spans="1:11" ht="15" x14ac:dyDescent="0.25">
      <c r="A28" s="18"/>
      <c r="H28" s="20"/>
      <c r="I28" s="20"/>
      <c r="J28" s="3"/>
      <c r="K28" s="14" t="str">
        <f t="shared" si="0"/>
        <v xml:space="preserve"> </v>
      </c>
    </row>
    <row r="29" spans="1:11" ht="15" x14ac:dyDescent="0.25">
      <c r="A29" s="18"/>
      <c r="H29" s="20"/>
      <c r="I29" s="20"/>
      <c r="J29" s="3"/>
      <c r="K29" s="14" t="str">
        <f t="shared" si="0"/>
        <v xml:space="preserve"> </v>
      </c>
    </row>
    <row r="30" spans="1:11" ht="15" x14ac:dyDescent="0.25">
      <c r="A30" s="18"/>
      <c r="H30" s="20"/>
      <c r="I30" s="20"/>
      <c r="J30" s="3"/>
      <c r="K30" s="14" t="str">
        <f t="shared" si="0"/>
        <v xml:space="preserve"> </v>
      </c>
    </row>
    <row r="31" spans="1:11" ht="15" x14ac:dyDescent="0.25">
      <c r="A31" s="18"/>
      <c r="H31" s="20"/>
      <c r="I31" s="20"/>
      <c r="J31" s="3"/>
      <c r="K31" s="14" t="str">
        <f t="shared" si="0"/>
        <v xml:space="preserve"> </v>
      </c>
    </row>
    <row r="32" spans="1:11" ht="15" x14ac:dyDescent="0.25">
      <c r="A32" s="18"/>
      <c r="H32" s="20"/>
      <c r="I32" s="20"/>
      <c r="J32" s="3"/>
      <c r="K32" s="14" t="str">
        <f t="shared" si="0"/>
        <v xml:space="preserve"> </v>
      </c>
    </row>
    <row r="33" spans="1:11" ht="15" x14ac:dyDescent="0.25">
      <c r="A33" s="18"/>
      <c r="H33" s="20"/>
      <c r="I33" s="20"/>
      <c r="J33" s="3"/>
      <c r="K33" s="14" t="str">
        <f t="shared" si="0"/>
        <v xml:space="preserve"> </v>
      </c>
    </row>
    <row r="34" spans="1:11" ht="15" x14ac:dyDescent="0.25">
      <c r="A34" s="18"/>
      <c r="H34" s="20"/>
      <c r="I34" s="20"/>
      <c r="J34" s="3"/>
      <c r="K34" s="14" t="str">
        <f t="shared" si="0"/>
        <v xml:space="preserve"> </v>
      </c>
    </row>
    <row r="35" spans="1:11" ht="15" x14ac:dyDescent="0.25">
      <c r="A35" s="18"/>
      <c r="H35" s="20"/>
      <c r="I35" s="20"/>
      <c r="J35" s="3"/>
      <c r="K35" s="14" t="str">
        <f t="shared" si="0"/>
        <v xml:space="preserve"> </v>
      </c>
    </row>
    <row r="36" spans="1:11" ht="15" x14ac:dyDescent="0.25">
      <c r="A36" s="18"/>
      <c r="H36" s="20"/>
      <c r="I36" s="20"/>
      <c r="J36" s="3"/>
      <c r="K36" s="14" t="str">
        <f t="shared" si="0"/>
        <v xml:space="preserve"> </v>
      </c>
    </row>
    <row r="37" spans="1:11" ht="15" x14ac:dyDescent="0.25">
      <c r="A37" s="18"/>
      <c r="H37" s="20"/>
      <c r="I37" s="20"/>
      <c r="J37" s="3"/>
      <c r="K37" s="14" t="str">
        <f t="shared" si="0"/>
        <v xml:space="preserve"> </v>
      </c>
    </row>
    <row r="38" spans="1:11" ht="15" x14ac:dyDescent="0.25">
      <c r="A38" s="18"/>
      <c r="H38" s="20"/>
      <c r="I38" s="20"/>
      <c r="J38" s="3"/>
      <c r="K38" s="14" t="str">
        <f t="shared" si="0"/>
        <v xml:space="preserve"> </v>
      </c>
    </row>
    <row r="39" spans="1:11" ht="15" x14ac:dyDescent="0.25">
      <c r="A39" s="18"/>
      <c r="H39" s="20"/>
      <c r="I39" s="20"/>
      <c r="J39" s="3"/>
      <c r="K39" s="14" t="str">
        <f t="shared" si="0"/>
        <v xml:space="preserve"> </v>
      </c>
    </row>
    <row r="40" spans="1:11" ht="15" x14ac:dyDescent="0.25">
      <c r="A40" s="19"/>
      <c r="B40" s="2"/>
      <c r="C40" s="2"/>
      <c r="D40" s="2"/>
      <c r="E40" s="2"/>
      <c r="F40" s="2"/>
      <c r="G40" s="2"/>
      <c r="H40" s="22"/>
      <c r="I40" s="22"/>
      <c r="J40" s="16"/>
      <c r="K40" s="14" t="str">
        <f t="shared" si="0"/>
        <v xml:space="preserve"> </v>
      </c>
    </row>
    <row r="41" spans="1:11" ht="15" x14ac:dyDescent="0.25">
      <c r="B41" s="1" t="s">
        <v>2</v>
      </c>
      <c r="K41" s="15">
        <f>SUM(K20:K40)</f>
        <v>0</v>
      </c>
    </row>
    <row r="44" spans="1:11" x14ac:dyDescent="0.2">
      <c r="A44" s="2"/>
      <c r="B44" s="2"/>
      <c r="C44" s="2"/>
      <c r="D44" s="2"/>
      <c r="E44" s="2"/>
    </row>
    <row r="45" spans="1:11" x14ac:dyDescent="0.2">
      <c r="A45" s="1" t="s">
        <v>1</v>
      </c>
    </row>
    <row r="48" spans="1:11" x14ac:dyDescent="0.2">
      <c r="A48" s="2"/>
      <c r="B48" s="2"/>
      <c r="C48" s="2"/>
      <c r="D48" s="2"/>
      <c r="E48" s="2"/>
    </row>
    <row r="49" spans="1:1" x14ac:dyDescent="0.2">
      <c r="A49" s="12" t="s">
        <v>0</v>
      </c>
    </row>
    <row r="52" spans="1:1" customFormat="1" ht="15" x14ac:dyDescent="0.25"/>
    <row r="53" spans="1:1" customFormat="1" ht="15" x14ac:dyDescent="0.25"/>
    <row r="54" spans="1:1" customFormat="1" ht="15" x14ac:dyDescent="0.25"/>
    <row r="55" spans="1:1" customFormat="1" ht="15" x14ac:dyDescent="0.25"/>
    <row r="56" spans="1:1" customFormat="1" ht="15" x14ac:dyDescent="0.25"/>
    <row r="57" spans="1:1" customFormat="1" ht="15" x14ac:dyDescent="0.25"/>
    <row r="58" spans="1:1" customFormat="1" ht="15" x14ac:dyDescent="0.25"/>
  </sheetData>
  <mergeCells count="4">
    <mergeCell ref="B19:G19"/>
    <mergeCell ref="A1:K1"/>
    <mergeCell ref="A2:K2"/>
    <mergeCell ref="A3:K3"/>
  </mergeCells>
  <phoneticPr fontId="6" type="noConversion"/>
  <pageMargins left="0.75" right="0.75" top="1" bottom="1" header="0.5" footer="0.5"/>
  <pageSetup scale="8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G22"/>
  <sheetViews>
    <sheetView workbookViewId="0">
      <selection activeCell="G22" sqref="G22"/>
    </sheetView>
  </sheetViews>
  <sheetFormatPr defaultRowHeight="15" x14ac:dyDescent="0.25"/>
  <cols>
    <col min="1" max="1" width="14.5703125" bestFit="1" customWidth="1"/>
    <col min="2" max="2" width="11.42578125" bestFit="1" customWidth="1"/>
    <col min="3" max="3" width="50.7109375" customWidth="1"/>
    <col min="4" max="4" width="9.5703125" bestFit="1" customWidth="1"/>
    <col min="6" max="7" width="12.85546875" bestFit="1" customWidth="1"/>
  </cols>
  <sheetData>
    <row r="1" spans="1:7" x14ac:dyDescent="0.25">
      <c r="A1" t="s">
        <v>12</v>
      </c>
      <c r="B1" s="10"/>
      <c r="C1" s="10"/>
      <c r="D1" s="10"/>
      <c r="E1" s="10"/>
      <c r="F1" s="10"/>
    </row>
    <row r="3" spans="1:7" x14ac:dyDescent="0.25">
      <c r="A3" t="s">
        <v>13</v>
      </c>
      <c r="B3" s="59" t="str">
        <f>IF(Voucher!B9=0," ",Voucher!B9)</f>
        <v xml:space="preserve"> </v>
      </c>
      <c r="C3" s="59"/>
      <c r="D3" s="59"/>
      <c r="E3" s="59"/>
      <c r="F3" s="59"/>
    </row>
    <row r="4" spans="1:7" x14ac:dyDescent="0.25">
      <c r="B4" s="59" t="str">
        <f>IF(Voucher!B11=0," ",Voucher!B11)</f>
        <v xml:space="preserve"> </v>
      </c>
      <c r="C4" s="59"/>
      <c r="D4" s="59"/>
      <c r="E4" s="59"/>
      <c r="F4" s="59"/>
    </row>
    <row r="6" spans="1:7" x14ac:dyDescent="0.25">
      <c r="A6" s="35"/>
      <c r="B6" s="35" t="s">
        <v>14</v>
      </c>
      <c r="C6" s="35" t="s">
        <v>16</v>
      </c>
      <c r="D6" s="35" t="s">
        <v>18</v>
      </c>
      <c r="E6" s="35"/>
      <c r="F6" s="35" t="s">
        <v>19</v>
      </c>
      <c r="G6" s="35" t="s">
        <v>21</v>
      </c>
    </row>
    <row r="7" spans="1:7" x14ac:dyDescent="0.25">
      <c r="A7" s="35" t="s">
        <v>8</v>
      </c>
      <c r="B7" s="35" t="s">
        <v>15</v>
      </c>
      <c r="C7" s="35" t="s">
        <v>17</v>
      </c>
      <c r="D7" s="36" t="s">
        <v>22</v>
      </c>
      <c r="E7" s="35" t="s">
        <v>20</v>
      </c>
      <c r="F7" s="35" t="s">
        <v>20</v>
      </c>
      <c r="G7" s="35" t="s">
        <v>20</v>
      </c>
    </row>
    <row r="8" spans="1:7" x14ac:dyDescent="0.25">
      <c r="A8" s="37"/>
      <c r="B8" s="38"/>
      <c r="C8" s="38"/>
      <c r="D8" s="35"/>
      <c r="E8" s="39"/>
      <c r="F8" s="40" t="str">
        <f>IF(D8=0," ",IF(D8="y",E8*2,E8))</f>
        <v xml:space="preserve"> </v>
      </c>
      <c r="G8" s="40" t="str">
        <f>IF(E8=0," ",F8)</f>
        <v xml:space="preserve"> </v>
      </c>
    </row>
    <row r="9" spans="1:7" x14ac:dyDescent="0.25">
      <c r="A9" s="37"/>
      <c r="B9" s="38"/>
      <c r="C9" s="38"/>
      <c r="D9" s="35"/>
      <c r="E9" s="39"/>
      <c r="F9" s="40" t="str">
        <f t="shared" ref="F9:F21" si="0">IF(D9=0," ",IF(D9="y",E9*2,E9))</f>
        <v xml:space="preserve"> </v>
      </c>
      <c r="G9" s="40" t="str">
        <f t="shared" ref="G9:G21" si="1">IF(E9=0," ",F9)</f>
        <v xml:space="preserve"> </v>
      </c>
    </row>
    <row r="10" spans="1:7" x14ac:dyDescent="0.25">
      <c r="A10" s="37"/>
      <c r="B10" s="38"/>
      <c r="C10" s="38"/>
      <c r="D10" s="35"/>
      <c r="E10" s="39"/>
      <c r="F10" s="40" t="str">
        <f t="shared" si="0"/>
        <v xml:space="preserve"> </v>
      </c>
      <c r="G10" s="40" t="str">
        <f t="shared" si="1"/>
        <v xml:space="preserve"> </v>
      </c>
    </row>
    <row r="11" spans="1:7" x14ac:dyDescent="0.25">
      <c r="A11" s="37"/>
      <c r="B11" s="38"/>
      <c r="C11" s="38"/>
      <c r="D11" s="35"/>
      <c r="E11" s="39"/>
      <c r="F11" s="40" t="str">
        <f t="shared" si="0"/>
        <v xml:space="preserve"> </v>
      </c>
      <c r="G11" s="40" t="str">
        <f t="shared" si="1"/>
        <v xml:space="preserve"> </v>
      </c>
    </row>
    <row r="12" spans="1:7" x14ac:dyDescent="0.25">
      <c r="A12" s="37"/>
      <c r="B12" s="38"/>
      <c r="C12" s="38"/>
      <c r="D12" s="35"/>
      <c r="E12" s="39"/>
      <c r="F12" s="40" t="str">
        <f t="shared" si="0"/>
        <v xml:space="preserve"> </v>
      </c>
      <c r="G12" s="40" t="str">
        <f t="shared" si="1"/>
        <v xml:space="preserve"> </v>
      </c>
    </row>
    <row r="13" spans="1:7" x14ac:dyDescent="0.25">
      <c r="A13" s="37"/>
      <c r="B13" s="38"/>
      <c r="C13" s="38"/>
      <c r="D13" s="35"/>
      <c r="E13" s="39"/>
      <c r="F13" s="40" t="str">
        <f t="shared" si="0"/>
        <v xml:space="preserve"> </v>
      </c>
      <c r="G13" s="40" t="str">
        <f t="shared" si="1"/>
        <v xml:space="preserve"> </v>
      </c>
    </row>
    <row r="14" spans="1:7" x14ac:dyDescent="0.25">
      <c r="A14" s="37"/>
      <c r="B14" s="38"/>
      <c r="C14" s="38"/>
      <c r="D14" s="35"/>
      <c r="E14" s="39"/>
      <c r="F14" s="40" t="str">
        <f t="shared" si="0"/>
        <v xml:space="preserve"> </v>
      </c>
      <c r="G14" s="40" t="str">
        <f t="shared" si="1"/>
        <v xml:space="preserve"> </v>
      </c>
    </row>
    <row r="15" spans="1:7" x14ac:dyDescent="0.25">
      <c r="A15" s="37"/>
      <c r="B15" s="38"/>
      <c r="C15" s="38"/>
      <c r="D15" s="35"/>
      <c r="E15" s="39"/>
      <c r="F15" s="40" t="str">
        <f t="shared" si="0"/>
        <v xml:space="preserve"> </v>
      </c>
      <c r="G15" s="40" t="str">
        <f t="shared" si="1"/>
        <v xml:space="preserve"> </v>
      </c>
    </row>
    <row r="16" spans="1:7" x14ac:dyDescent="0.25">
      <c r="A16" s="37"/>
      <c r="B16" s="38"/>
      <c r="C16" s="38"/>
      <c r="D16" s="35"/>
      <c r="E16" s="39"/>
      <c r="F16" s="40" t="str">
        <f t="shared" si="0"/>
        <v xml:space="preserve"> </v>
      </c>
      <c r="G16" s="40" t="str">
        <f t="shared" si="1"/>
        <v xml:space="preserve"> </v>
      </c>
    </row>
    <row r="17" spans="1:7" x14ac:dyDescent="0.25">
      <c r="A17" s="37"/>
      <c r="B17" s="38"/>
      <c r="C17" s="38"/>
      <c r="D17" s="35"/>
      <c r="E17" s="39"/>
      <c r="F17" s="40" t="str">
        <f t="shared" si="0"/>
        <v xml:space="preserve"> </v>
      </c>
      <c r="G17" s="40" t="str">
        <f t="shared" si="1"/>
        <v xml:space="preserve"> </v>
      </c>
    </row>
    <row r="18" spans="1:7" x14ac:dyDescent="0.25">
      <c r="A18" s="37"/>
      <c r="B18" s="38"/>
      <c r="C18" s="38"/>
      <c r="D18" s="35"/>
      <c r="E18" s="39"/>
      <c r="F18" s="40" t="str">
        <f t="shared" si="0"/>
        <v xml:space="preserve"> </v>
      </c>
      <c r="G18" s="40" t="str">
        <f t="shared" si="1"/>
        <v xml:space="preserve"> </v>
      </c>
    </row>
    <row r="19" spans="1:7" x14ac:dyDescent="0.25">
      <c r="A19" s="37"/>
      <c r="B19" s="38"/>
      <c r="C19" s="38"/>
      <c r="D19" s="35"/>
      <c r="E19" s="39"/>
      <c r="F19" s="40" t="str">
        <f t="shared" si="0"/>
        <v xml:space="preserve"> </v>
      </c>
      <c r="G19" s="40" t="str">
        <f t="shared" si="1"/>
        <v xml:space="preserve"> </v>
      </c>
    </row>
    <row r="20" spans="1:7" x14ac:dyDescent="0.25">
      <c r="A20" s="37"/>
      <c r="B20" s="38"/>
      <c r="C20" s="38"/>
      <c r="D20" s="35"/>
      <c r="E20" s="39"/>
      <c r="F20" s="40" t="str">
        <f t="shared" si="0"/>
        <v xml:space="preserve"> </v>
      </c>
      <c r="G20" s="40" t="str">
        <f t="shared" si="1"/>
        <v xml:space="preserve"> </v>
      </c>
    </row>
    <row r="21" spans="1:7" x14ac:dyDescent="0.25">
      <c r="A21" s="37"/>
      <c r="B21" s="38"/>
      <c r="C21" s="38"/>
      <c r="D21" s="35"/>
      <c r="E21" s="39"/>
      <c r="F21" s="40" t="str">
        <f t="shared" si="0"/>
        <v xml:space="preserve"> </v>
      </c>
      <c r="G21" s="40" t="str">
        <f t="shared" si="1"/>
        <v xml:space="preserve"> </v>
      </c>
    </row>
    <row r="22" spans="1:7" x14ac:dyDescent="0.25">
      <c r="A22" s="38"/>
      <c r="B22" s="38"/>
      <c r="C22" s="38"/>
      <c r="D22" s="38"/>
      <c r="E22" s="38"/>
      <c r="F22" s="38"/>
      <c r="G22" s="41">
        <f>SUM(F8:F21)</f>
        <v>0</v>
      </c>
    </row>
  </sheetData>
  <mergeCells count="2">
    <mergeCell ref="B4:F4"/>
    <mergeCell ref="B3:F3"/>
  </mergeCells>
  <phoneticPr fontId="6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workbookViewId="0"/>
  </sheetViews>
  <sheetFormatPr defaultRowHeight="15" x14ac:dyDescent="0.25"/>
  <cols>
    <col min="2" max="2" width="3.5703125" customWidth="1"/>
  </cols>
  <sheetData>
    <row r="1" spans="1:3" x14ac:dyDescent="0.25">
      <c r="A1" t="s">
        <v>24</v>
      </c>
      <c r="B1" s="11" t="s">
        <v>53</v>
      </c>
    </row>
    <row r="3" spans="1:3" x14ac:dyDescent="0.25">
      <c r="A3" t="s">
        <v>25</v>
      </c>
      <c r="B3" s="11" t="s">
        <v>26</v>
      </c>
      <c r="C3" s="11" t="s">
        <v>55</v>
      </c>
    </row>
    <row r="4" spans="1:3" x14ac:dyDescent="0.25">
      <c r="B4" s="11" t="s">
        <v>37</v>
      </c>
      <c r="C4" s="11" t="s">
        <v>56</v>
      </c>
    </row>
    <row r="5" spans="1:3" x14ac:dyDescent="0.25">
      <c r="B5" s="11" t="s">
        <v>38</v>
      </c>
      <c r="C5" s="11" t="s">
        <v>57</v>
      </c>
    </row>
    <row r="6" spans="1:3" x14ac:dyDescent="0.25">
      <c r="B6" s="11" t="s">
        <v>39</v>
      </c>
      <c r="C6" s="11" t="s">
        <v>58</v>
      </c>
    </row>
    <row r="7" spans="1:3" x14ac:dyDescent="0.25">
      <c r="B7" s="11" t="s">
        <v>40</v>
      </c>
      <c r="C7" s="11" t="s">
        <v>54</v>
      </c>
    </row>
    <row r="8" spans="1:3" x14ac:dyDescent="0.25">
      <c r="B8" s="11" t="s">
        <v>41</v>
      </c>
      <c r="C8" t="s">
        <v>27</v>
      </c>
    </row>
    <row r="9" spans="1:3" x14ac:dyDescent="0.25">
      <c r="B9" s="11" t="s">
        <v>42</v>
      </c>
      <c r="C9" t="s">
        <v>28</v>
      </c>
    </row>
    <row r="10" spans="1:3" x14ac:dyDescent="0.25">
      <c r="B10" s="11" t="s">
        <v>43</v>
      </c>
      <c r="C10" t="s">
        <v>29</v>
      </c>
    </row>
    <row r="11" spans="1:3" x14ac:dyDescent="0.25">
      <c r="B11" s="11" t="s">
        <v>44</v>
      </c>
      <c r="C11" s="11" t="s">
        <v>59</v>
      </c>
    </row>
    <row r="12" spans="1:3" x14ac:dyDescent="0.25">
      <c r="B12" s="11" t="s">
        <v>45</v>
      </c>
      <c r="C12" t="s">
        <v>30</v>
      </c>
    </row>
    <row r="13" spans="1:3" x14ac:dyDescent="0.25">
      <c r="B13" s="11" t="s">
        <v>46</v>
      </c>
      <c r="C13" t="s">
        <v>31</v>
      </c>
    </row>
    <row r="14" spans="1:3" x14ac:dyDescent="0.25">
      <c r="B14" s="11" t="s">
        <v>47</v>
      </c>
      <c r="C14" t="s">
        <v>32</v>
      </c>
    </row>
    <row r="15" spans="1:3" x14ac:dyDescent="0.25">
      <c r="B15" s="11" t="s">
        <v>48</v>
      </c>
      <c r="C15" t="s">
        <v>33</v>
      </c>
    </row>
    <row r="16" spans="1:3" x14ac:dyDescent="0.25">
      <c r="B16" s="11" t="s">
        <v>49</v>
      </c>
      <c r="C16" t="s">
        <v>34</v>
      </c>
    </row>
    <row r="17" spans="2:3" x14ac:dyDescent="0.25">
      <c r="B17" s="11" t="s">
        <v>50</v>
      </c>
      <c r="C17" t="s">
        <v>35</v>
      </c>
    </row>
    <row r="18" spans="2:3" x14ac:dyDescent="0.25">
      <c r="B18" s="11" t="s">
        <v>51</v>
      </c>
      <c r="C18" t="s">
        <v>36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Lt. Governor Voucher - only</vt:lpstr>
      <vt:lpstr>Voucher</vt:lpstr>
      <vt:lpstr>Mileage Log</vt:lpstr>
      <vt:lpstr>Event Registration Vouchering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Laura</cp:lastModifiedBy>
  <cp:lastPrinted>2008-03-30T16:11:50Z</cp:lastPrinted>
  <dcterms:created xsi:type="dcterms:W3CDTF">2008-03-29T16:05:48Z</dcterms:created>
  <dcterms:modified xsi:type="dcterms:W3CDTF">2023-05-23T21:19:43Z</dcterms:modified>
</cp:coreProperties>
</file>